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M:\DATI\16 Area Personale\01 GESTIONE PERSONALE\07 INDENNITA'\DATI RELATIVI AI PREMI PER SITO\"/>
    </mc:Choice>
  </mc:AlternateContent>
  <xr:revisionPtr revIDLastSave="0" documentId="13_ncr:1_{16BBC1E1-8C58-4F3A-9D24-73874A4A1E80}" xr6:coauthVersionLast="47" xr6:coauthVersionMax="47" xr10:uidLastSave="{00000000-0000-0000-0000-000000000000}"/>
  <bookViews>
    <workbookView xWindow="-120" yWindow="-120" windowWidth="51840" windowHeight="21240" xr2:uid="{00000000-000D-0000-FFFF-FFFF00000000}"/>
  </bookViews>
  <sheets>
    <sheet name="TABELLA1" sheetId="2" r:id="rId1"/>
  </sheets>
  <calcPr calcId="191029"/>
</workbook>
</file>

<file path=xl/calcChain.xml><?xml version="1.0" encoding="utf-8"?>
<calcChain xmlns="http://schemas.openxmlformats.org/spreadsheetml/2006/main">
  <c r="E9" i="2" l="1"/>
  <c r="E8" i="2"/>
  <c r="E6" i="2"/>
  <c r="E5" i="2"/>
  <c r="C9" i="2"/>
  <c r="F9" i="2" s="1"/>
  <c r="C8" i="2"/>
  <c r="C7" i="2"/>
  <c r="C6" i="2"/>
  <c r="F8" i="2" l="1"/>
  <c r="F10" i="2"/>
  <c r="F7" i="2"/>
  <c r="F6" i="2"/>
  <c r="F5" i="2"/>
  <c r="B11" i="2"/>
  <c r="C11" i="2"/>
  <c r="D6" i="2" l="1"/>
  <c r="D9" i="2"/>
  <c r="D10" i="2"/>
  <c r="D8" i="2"/>
  <c r="D5" i="2"/>
  <c r="D7" i="2"/>
  <c r="D11" i="2" l="1"/>
  <c r="E10" i="2" l="1"/>
  <c r="E7" i="2"/>
</calcChain>
</file>

<file path=xl/sharedStrings.xml><?xml version="1.0" encoding="utf-8"?>
<sst xmlns="http://schemas.openxmlformats.org/spreadsheetml/2006/main" count="15" uniqueCount="15">
  <si>
    <t>Note</t>
  </si>
  <si>
    <t>Categoria/posizione</t>
  </si>
  <si>
    <t>n. dipendenti</t>
  </si>
  <si>
    <t>% premi per categoria/posizione</t>
  </si>
  <si>
    <t>% premi per dipendente in relazione alla categoria/posizione</t>
  </si>
  <si>
    <t>A</t>
  </si>
  <si>
    <t>B base</t>
  </si>
  <si>
    <t>B evoluto</t>
  </si>
  <si>
    <t>C base</t>
  </si>
  <si>
    <t>Totali</t>
  </si>
  <si>
    <t>Segretario</t>
  </si>
  <si>
    <t>Totale premi per categoria/posizione</t>
  </si>
  <si>
    <r>
      <rPr>
        <b/>
        <sz val="12"/>
        <rFont val="Calibri"/>
        <family val="2"/>
        <scheme val="minor"/>
      </rPr>
      <t>Ammontare premio mediamente percepito dal singolo dipendente in relazione alla
categoria/posizione</t>
    </r>
  </si>
  <si>
    <t>C evoluto</t>
  </si>
  <si>
    <t>Dati relativi ai premi collegati al merito - art. 1 comma 1 lett. f) L.R. n. 10/2014 - ANNO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</si>
</sst>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0"/>
      <color rgb="FF000000"/>
      <name val="Times New Roman"/>
      <charset val="204"/>
    </font>
    <font>
      <sz val="10"/>
      <color rgb="FF000000"/>
      <name val="Times New Roman"/>
      <family val="1"/>
    </font>
    <font>
      <b/>
      <sz val="12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5E5FF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">
    <xf numFmtId="0" fontId="0" fillId="0" borderId="0" xfId="0" applyAlignment="1">
      <alignment horizontal="left" vertical="top"/>
    </xf>
    <xf numFmtId="0" fontId="3" fillId="0" borderId="0" xfId="0" applyFont="1" applyAlignment="1">
      <alignment horizontal="left" vertical="top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shrinkToFit="1"/>
    </xf>
    <xf numFmtId="43" fontId="3" fillId="0" borderId="1" xfId="1" applyFont="1" applyFill="1" applyBorder="1" applyAlignment="1">
      <alignment horizontal="center" vertical="center" shrinkToFit="1"/>
    </xf>
    <xf numFmtId="2" fontId="3" fillId="0" borderId="1" xfId="0" applyNumberFormat="1" applyFont="1" applyBorder="1" applyAlignment="1">
      <alignment horizontal="center" vertical="center" shrinkToFit="1"/>
    </xf>
    <xf numFmtId="43" fontId="3" fillId="0" borderId="5" xfId="1" applyFont="1" applyFill="1" applyBorder="1" applyAlignment="1">
      <alignment horizontal="center" vertical="center" shrinkToFit="1"/>
    </xf>
    <xf numFmtId="0" fontId="3" fillId="0" borderId="4" xfId="0" applyFont="1" applyBorder="1" applyAlignment="1">
      <alignment horizontal="left" vertical="top"/>
    </xf>
    <xf numFmtId="43" fontId="3" fillId="0" borderId="5" xfId="1" applyFont="1" applyFill="1" applyBorder="1" applyAlignment="1">
      <alignment vertical="center" shrinkToFit="1"/>
    </xf>
    <xf numFmtId="0" fontId="3" fillId="0" borderId="4" xfId="0" quotePrefix="1" applyFont="1" applyBorder="1" applyAlignment="1">
      <alignment horizontal="center" vertical="center"/>
    </xf>
    <xf numFmtId="0" fontId="5" fillId="0" borderId="4" xfId="0" quotePrefix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shrinkToFit="1"/>
    </xf>
    <xf numFmtId="43" fontId="5" fillId="0" borderId="1" xfId="1" applyFont="1" applyFill="1" applyBorder="1" applyAlignment="1">
      <alignment horizontal="center" vertical="center" shrinkToFit="1"/>
    </xf>
    <xf numFmtId="2" fontId="5" fillId="0" borderId="1" xfId="0" applyNumberFormat="1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top" wrapText="1"/>
    </xf>
  </cellXfs>
  <cellStyles count="2">
    <cellStyle name="Migliaia" xfId="1" builtinId="3"/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14"/>
  <sheetViews>
    <sheetView tabSelected="1" workbookViewId="0">
      <selection activeCell="E10" sqref="E10"/>
    </sheetView>
  </sheetViews>
  <sheetFormatPr defaultRowHeight="12.75" x14ac:dyDescent="0.2"/>
  <cols>
    <col min="1" max="1" width="22.5" customWidth="1"/>
    <col min="2" max="2" width="14.5" customWidth="1"/>
    <col min="3" max="3" width="19.83203125" customWidth="1"/>
    <col min="4" max="4" width="19.5" bestFit="1" customWidth="1"/>
    <col min="5" max="5" width="23.83203125" bestFit="1" customWidth="1"/>
    <col min="6" max="6" width="32.33203125" bestFit="1" customWidth="1"/>
  </cols>
  <sheetData>
    <row r="2" spans="1:8" ht="15" customHeight="1" x14ac:dyDescent="0.2">
      <c r="A2" s="20" t="s">
        <v>14</v>
      </c>
      <c r="B2" s="20"/>
      <c r="C2" s="20"/>
      <c r="D2" s="20"/>
      <c r="E2" s="20"/>
      <c r="F2" s="20"/>
      <c r="G2" s="1"/>
      <c r="H2" s="1"/>
    </row>
    <row r="3" spans="1:8" ht="15.75" x14ac:dyDescent="0.2">
      <c r="A3" s="1"/>
      <c r="B3" s="1"/>
      <c r="C3" s="1"/>
      <c r="D3" s="1"/>
      <c r="E3" s="1"/>
      <c r="F3" s="1"/>
      <c r="G3" s="1"/>
      <c r="H3" s="1"/>
    </row>
    <row r="4" spans="1:8" ht="78.75" x14ac:dyDescent="0.2">
      <c r="A4" s="2" t="s">
        <v>1</v>
      </c>
      <c r="B4" s="2" t="s">
        <v>2</v>
      </c>
      <c r="C4" s="2" t="s">
        <v>11</v>
      </c>
      <c r="D4" s="2" t="s">
        <v>3</v>
      </c>
      <c r="E4" s="2" t="s">
        <v>4</v>
      </c>
      <c r="F4" s="3" t="s">
        <v>12</v>
      </c>
      <c r="G4" s="4" t="s">
        <v>0</v>
      </c>
      <c r="H4" s="1"/>
    </row>
    <row r="5" spans="1:8" ht="19.5" customHeight="1" x14ac:dyDescent="0.2">
      <c r="A5" s="5" t="s">
        <v>5</v>
      </c>
      <c r="B5" s="6">
        <v>3</v>
      </c>
      <c r="C5" s="7">
        <v>1658.74</v>
      </c>
      <c r="D5" s="8">
        <f>C5/C11*100</f>
        <v>6.9221979900361479</v>
      </c>
      <c r="E5" s="8">
        <f>D5/D11*100/3</f>
        <v>2.307399330012049</v>
      </c>
      <c r="F5" s="9">
        <f>C5/B5</f>
        <v>552.9133333333333</v>
      </c>
      <c r="G5" s="10"/>
      <c r="H5" s="1"/>
    </row>
    <row r="6" spans="1:8" ht="19.5" customHeight="1" x14ac:dyDescent="0.2">
      <c r="A6" s="5" t="s">
        <v>6</v>
      </c>
      <c r="B6" s="6">
        <v>1</v>
      </c>
      <c r="C6" s="7">
        <f>1100+678.69</f>
        <v>1778.69</v>
      </c>
      <c r="D6" s="8">
        <f>C6/C11*100</f>
        <v>7.4227692965126515</v>
      </c>
      <c r="E6" s="8">
        <f>D6/D11*100/1</f>
        <v>7.4227692965126506</v>
      </c>
      <c r="F6" s="11">
        <f t="shared" ref="F6:F10" si="0">C6/B6</f>
        <v>1778.69</v>
      </c>
      <c r="G6" s="12"/>
      <c r="H6" s="1"/>
    </row>
    <row r="7" spans="1:8" ht="19.5" customHeight="1" x14ac:dyDescent="0.2">
      <c r="A7" s="5" t="s">
        <v>7</v>
      </c>
      <c r="B7" s="6">
        <v>2</v>
      </c>
      <c r="C7" s="7">
        <f>660+1362.56</f>
        <v>2022.56</v>
      </c>
      <c r="D7" s="8">
        <f>C7/C11*100</f>
        <v>8.4404793799676323</v>
      </c>
      <c r="E7" s="8">
        <f>D7/D11*100/2</f>
        <v>4.2202396899838162</v>
      </c>
      <c r="F7" s="11">
        <f t="shared" si="0"/>
        <v>1011.28</v>
      </c>
      <c r="G7" s="10"/>
      <c r="H7" s="1"/>
    </row>
    <row r="8" spans="1:8" ht="19.5" customHeight="1" x14ac:dyDescent="0.2">
      <c r="A8" s="5" t="s">
        <v>8</v>
      </c>
      <c r="B8" s="6">
        <v>6</v>
      </c>
      <c r="C8" s="7">
        <f>6926.67+4130.12</f>
        <v>11056.79</v>
      </c>
      <c r="D8" s="8">
        <f>C8/C11*100</f>
        <v>46.141824224563095</v>
      </c>
      <c r="E8" s="8">
        <f>D8/D11*100/6</f>
        <v>7.6903040374271816</v>
      </c>
      <c r="F8" s="11">
        <f t="shared" si="0"/>
        <v>1842.7983333333334</v>
      </c>
      <c r="G8" s="13"/>
      <c r="H8" s="1"/>
    </row>
    <row r="9" spans="1:8" ht="19.5" customHeight="1" x14ac:dyDescent="0.2">
      <c r="A9" s="5" t="s">
        <v>13</v>
      </c>
      <c r="B9" s="6">
        <v>1</v>
      </c>
      <c r="C9" s="7">
        <f>1044.03+2590</f>
        <v>3634.0299999999997</v>
      </c>
      <c r="D9" s="8">
        <f>C9/C11*100</f>
        <v>15.165411795538217</v>
      </c>
      <c r="E9" s="8">
        <f>D9/D11*100/1</f>
        <v>15.165411795538214</v>
      </c>
      <c r="F9" s="11">
        <f>C9/B9</f>
        <v>3634.0299999999997</v>
      </c>
      <c r="G9" s="13"/>
      <c r="H9" s="1"/>
    </row>
    <row r="10" spans="1:8" ht="19.5" customHeight="1" x14ac:dyDescent="0.2">
      <c r="A10" s="5" t="s">
        <v>10</v>
      </c>
      <c r="B10" s="6">
        <v>1</v>
      </c>
      <c r="C10" s="7">
        <v>3811.81</v>
      </c>
      <c r="D10" s="8">
        <f>C10/C11*100</f>
        <v>15.90731731338226</v>
      </c>
      <c r="E10" s="8">
        <f>D10/D11*100/1</f>
        <v>15.907317313382258</v>
      </c>
      <c r="F10" s="11">
        <f t="shared" si="0"/>
        <v>3811.81</v>
      </c>
      <c r="G10" s="10"/>
      <c r="H10" s="1"/>
    </row>
    <row r="11" spans="1:8" ht="17.850000000000001" customHeight="1" x14ac:dyDescent="0.2">
      <c r="A11" s="14" t="s">
        <v>9</v>
      </c>
      <c r="B11" s="15">
        <f>SUM(B5:B10)</f>
        <v>14</v>
      </c>
      <c r="C11" s="16">
        <f>SUM(C5:C10)</f>
        <v>23962.62</v>
      </c>
      <c r="D11" s="17">
        <f>SUM(D5:D10)</f>
        <v>100.00000000000001</v>
      </c>
      <c r="E11" s="18"/>
      <c r="F11" s="19"/>
      <c r="G11" s="1"/>
      <c r="H11" s="1"/>
    </row>
    <row r="12" spans="1:8" ht="15.75" x14ac:dyDescent="0.2">
      <c r="A12" s="1"/>
      <c r="B12" s="1"/>
      <c r="C12" s="1"/>
      <c r="D12" s="1"/>
      <c r="E12" s="1"/>
      <c r="F12" s="1"/>
      <c r="G12" s="1"/>
      <c r="H12" s="1"/>
    </row>
    <row r="13" spans="1:8" ht="15.75" x14ac:dyDescent="0.2">
      <c r="A13" s="1"/>
      <c r="B13" s="1"/>
      <c r="C13" s="1"/>
      <c r="D13" s="1"/>
      <c r="E13" s="1"/>
      <c r="F13" s="1"/>
      <c r="G13" s="1"/>
      <c r="H13" s="1"/>
    </row>
    <row r="14" spans="1:8" ht="15.75" x14ac:dyDescent="0.2">
      <c r="A14" s="1"/>
      <c r="B14" s="1"/>
      <c r="C14" s="1"/>
      <c r="D14" s="1"/>
      <c r="E14" s="1"/>
      <c r="F14" s="1"/>
      <c r="G14" s="1"/>
      <c r="H14" s="1"/>
    </row>
  </sheetData>
  <mergeCells count="2">
    <mergeCell ref="E11:F11"/>
    <mergeCell ref="A2:F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TABELLA1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Nicoletta Conci</dc:creator>
  <cp:lastModifiedBy>Martina Coelli</cp:lastModifiedBy>
  <cp:lastPrinted>2021-05-31T09:58:48Z</cp:lastPrinted>
  <dcterms:created xsi:type="dcterms:W3CDTF">2021-05-31T07:05:44Z</dcterms:created>
  <dcterms:modified xsi:type="dcterms:W3CDTF">2024-05-31T10:00:43Z</dcterms:modified>
</cp:coreProperties>
</file>